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питание\2024\"/>
    </mc:Choice>
  </mc:AlternateContent>
  <xr:revisionPtr revIDLastSave="0" documentId="8_{09B09E3D-FF9D-41CF-9E84-EA557DC64D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5" i="1" s="1"/>
  <c r="I13" i="1"/>
  <c r="I24" i="1" s="1"/>
  <c r="I195" i="1" s="1"/>
  <c r="H13" i="1"/>
  <c r="H24" i="1" s="1"/>
  <c r="H195" i="1" s="1"/>
  <c r="G13" i="1"/>
  <c r="G24" i="1" s="1"/>
  <c r="G195" i="1" s="1"/>
  <c r="F13" i="1"/>
  <c r="F24" i="1" s="1"/>
  <c r="F195" i="1" s="1"/>
  <c r="L195" i="1" l="1"/>
</calcChain>
</file>

<file path=xl/sharedStrings.xml><?xml version="1.0" encoding="utf-8"?>
<sst xmlns="http://schemas.openxmlformats.org/spreadsheetml/2006/main" count="289" uniqueCount="94">
  <si>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</si>
  <si>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</si>
  <si>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</si>
  <si>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</si>
  <si>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</si>
  <si>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</si>
  <si>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</si>
  <si>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</si>
  <si>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</si>
  <si>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</si>
  <si>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</si>
  <si>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</si>
  <si>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</si>
  <si>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</si>
  <si>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</si>
  <si>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</si>
  <si>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</si>
  <si>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</si>
  <si>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</si>
  <si>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</si>
  <si>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</si>
  <si>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</si>
  <si>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</si>
  <si>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</si>
  <si>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</si>
  <si>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</si>
  <si>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</si>
  <si>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</si>
  <si>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</si>
  <si>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</si>
  <si>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</si>
  <si>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</si>
  <si>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</si>
  <si>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</si>
  <si>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</si>
  <si>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</si>
  <si>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</si>
  <si>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</si>
  <si>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</si>
  <si>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</si>
  <si>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Куликова А.В.</t>
  </si>
  <si>
    <t>МКОУ Венгерская СОШ</t>
  </si>
  <si>
    <t>Макароны отварные с сыром</t>
  </si>
  <si>
    <t>Какао с молоком</t>
  </si>
  <si>
    <t>Хлеб в ассортименте</t>
  </si>
  <si>
    <t>банан</t>
  </si>
  <si>
    <t>Салат из белокачанной капусты</t>
  </si>
  <si>
    <t>54-3г-2020</t>
  </si>
  <si>
    <t>54-13з-2020</t>
  </si>
  <si>
    <t>54-7гн-2020</t>
  </si>
  <si>
    <t>пром</t>
  </si>
  <si>
    <t>Борщ</t>
  </si>
  <si>
    <t>Кофейный напиток</t>
  </si>
  <si>
    <t>Сыр в нарезке</t>
  </si>
  <si>
    <t>54-2с-2020</t>
  </si>
  <si>
    <t>54-9гн-2020</t>
  </si>
  <si>
    <t>Чай черный байховый с лимоном и сахаром</t>
  </si>
  <si>
    <t>Яблоко</t>
  </si>
  <si>
    <t>54-11г-2020</t>
  </si>
  <si>
    <t>54-3гн-2020</t>
  </si>
  <si>
    <t>Каша вязкая молочная пшенная</t>
  </si>
  <si>
    <t>Чай черный байховый с сахаром</t>
  </si>
  <si>
    <t>Повидло</t>
  </si>
  <si>
    <t>Мандарин</t>
  </si>
  <si>
    <t>54-6к-2020</t>
  </si>
  <si>
    <t>54-2гн-2020</t>
  </si>
  <si>
    <t>Плов с говядиной</t>
  </si>
  <si>
    <t>хлеб в ассортименте</t>
  </si>
  <si>
    <t>Яйцо вареное</t>
  </si>
  <si>
    <t>54-11м-2020</t>
  </si>
  <si>
    <t>54-6о 2020</t>
  </si>
  <si>
    <t>Макароны отварные</t>
  </si>
  <si>
    <t>Фрикадельки тушеные</t>
  </si>
  <si>
    <t>Какао</t>
  </si>
  <si>
    <t>54-1г-2020</t>
  </si>
  <si>
    <t>54-8гн-2020</t>
  </si>
  <si>
    <t>Пельмени</t>
  </si>
  <si>
    <t>Венигрет</t>
  </si>
  <si>
    <t>Чай  с сахаром</t>
  </si>
  <si>
    <t>Банан</t>
  </si>
  <si>
    <t>54-16з-2020</t>
  </si>
  <si>
    <t>Суп с рыбными консервами( Сайра)</t>
  </si>
  <si>
    <t>Чай с сахаром</t>
  </si>
  <si>
    <t>54-12с-2020</t>
  </si>
  <si>
    <t>54-6о-2020</t>
  </si>
  <si>
    <t>Каша гречневая рассыпчатая с котлетой</t>
  </si>
  <si>
    <t>Мандарины</t>
  </si>
  <si>
    <t>54-4г-2020</t>
  </si>
  <si>
    <t>Рис отварной</t>
  </si>
  <si>
    <t>Голень куринная</t>
  </si>
  <si>
    <t>Чай черный с  лимоном</t>
  </si>
  <si>
    <t>54-6г-2020</t>
  </si>
  <si>
    <t>301-2010</t>
  </si>
  <si>
    <t>Картофельное пюре с  рыбой тушеной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</si>
</sst>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7.7</v>
      </c>
      <c r="H6" s="40">
        <v>7.1</v>
      </c>
      <c r="I6" s="40">
        <v>30.6</v>
      </c>
      <c r="J6" s="40">
        <v>216.5</v>
      </c>
      <c r="K6" s="41" t="s">
        <v>47</v>
      </c>
      <c r="L6" s="40">
        <v>37</v>
      </c>
    </row>
    <row r="7" spans="1:12" ht="25.5" x14ac:dyDescent="0.25">
      <c r="A7" s="23"/>
      <c r="B7" s="15"/>
      <c r="C7" s="11"/>
      <c r="D7" s="6" t="s">
        <v>26</v>
      </c>
      <c r="E7" s="42" t="s">
        <v>46</v>
      </c>
      <c r="F7" s="43">
        <v>100</v>
      </c>
      <c r="G7" s="43">
        <v>2.5</v>
      </c>
      <c r="H7" s="43">
        <v>10</v>
      </c>
      <c r="I7" s="43">
        <v>11.33</v>
      </c>
      <c r="J7" s="43">
        <v>145</v>
      </c>
      <c r="K7" s="44" t="s">
        <v>48</v>
      </c>
      <c r="L7" s="43">
        <v>20</v>
      </c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4.0999999999999996</v>
      </c>
      <c r="H8" s="43">
        <v>6</v>
      </c>
      <c r="I8" s="43">
        <v>12.6</v>
      </c>
      <c r="J8" s="43">
        <v>121.1</v>
      </c>
      <c r="K8" s="44" t="s">
        <v>49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2.2999999999999998</v>
      </c>
      <c r="H9" s="43">
        <v>0.3</v>
      </c>
      <c r="I9" s="43">
        <v>11.5</v>
      </c>
      <c r="J9" s="43">
        <v>57.9</v>
      </c>
      <c r="K9" s="44" t="s">
        <v>50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 t="s">
        <v>50</v>
      </c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18.099999999999998</v>
      </c>
      <c r="H13" s="19">
        <f t="shared" si="0"/>
        <v>23.900000000000002</v>
      </c>
      <c r="I13" s="19">
        <f t="shared" si="0"/>
        <v>87.03</v>
      </c>
      <c r="J13" s="19">
        <f t="shared" si="0"/>
        <v>636.5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610</v>
      </c>
      <c r="G24" s="32">
        <f t="shared" ref="G24:J24" si="4">G13+G23</f>
        <v>18.099999999999998</v>
      </c>
      <c r="H24" s="32">
        <f t="shared" si="4"/>
        <v>23.900000000000002</v>
      </c>
      <c r="I24" s="32">
        <f t="shared" si="4"/>
        <v>87.03</v>
      </c>
      <c r="J24" s="32">
        <f t="shared" si="4"/>
        <v>636.5</v>
      </c>
      <c r="K24" s="32"/>
      <c r="L24" s="32">
        <f t="shared" ref="L24" si="5">L13+L23</f>
        <v>102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1.72</v>
      </c>
      <c r="H25" s="40">
        <v>4.88</v>
      </c>
      <c r="I25" s="40">
        <v>10.38</v>
      </c>
      <c r="J25" s="40">
        <v>92.34</v>
      </c>
      <c r="K25" s="41" t="s">
        <v>54</v>
      </c>
      <c r="L25" s="40">
        <v>35.42</v>
      </c>
    </row>
    <row r="26" spans="1:12" ht="15" x14ac:dyDescent="0.2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14.04</v>
      </c>
      <c r="H26" s="43">
        <v>18</v>
      </c>
      <c r="I26" s="43">
        <v>0</v>
      </c>
      <c r="J26" s="43">
        <v>218.2</v>
      </c>
      <c r="K26" s="44" t="s">
        <v>50</v>
      </c>
      <c r="L26" s="43">
        <v>35.799999999999997</v>
      </c>
    </row>
    <row r="27" spans="1:12" ht="25.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3.8</v>
      </c>
      <c r="H27" s="43">
        <v>3.5</v>
      </c>
      <c r="I27" s="43">
        <v>11.1</v>
      </c>
      <c r="J27" s="43">
        <v>90.8</v>
      </c>
      <c r="K27" s="44" t="s">
        <v>55</v>
      </c>
      <c r="L27" s="43">
        <v>24.78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4.5999999999999996</v>
      </c>
      <c r="H28" s="43">
        <v>0.6</v>
      </c>
      <c r="I28" s="43">
        <v>22.9</v>
      </c>
      <c r="J28" s="43">
        <v>115.7</v>
      </c>
      <c r="K28" s="44" t="s">
        <v>50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24.159999999999997</v>
      </c>
      <c r="H32" s="19">
        <f t="shared" ref="H32" si="7">SUM(H25:H31)</f>
        <v>26.98</v>
      </c>
      <c r="I32" s="19">
        <f t="shared" ref="I32" si="8">SUM(I25:I31)</f>
        <v>44.379999999999995</v>
      </c>
      <c r="J32" s="19">
        <f t="shared" ref="J32:L32" si="9">SUM(J25:J31)</f>
        <v>517.04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24.159999999999997</v>
      </c>
      <c r="H43" s="32">
        <f t="shared" ref="H43" si="15">H32+H42</f>
        <v>26.98</v>
      </c>
      <c r="I43" s="32">
        <f t="shared" ref="I43" si="16">I32+I42</f>
        <v>44.379999999999995</v>
      </c>
      <c r="J43" s="32">
        <f t="shared" ref="J43:L43" si="17">J32+J42</f>
        <v>517.04</v>
      </c>
      <c r="K43" s="32"/>
      <c r="L43" s="32">
        <f t="shared" si="17"/>
        <v>102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>
        <v>220</v>
      </c>
      <c r="G44" s="40">
        <v>12.7</v>
      </c>
      <c r="H44" s="40">
        <v>10.8</v>
      </c>
      <c r="I44" s="40">
        <v>28.2</v>
      </c>
      <c r="J44" s="40">
        <v>260.89999999999998</v>
      </c>
      <c r="K44" s="41" t="s">
        <v>58</v>
      </c>
      <c r="L44" s="40">
        <v>71</v>
      </c>
    </row>
    <row r="45" spans="1:12" ht="25.5" x14ac:dyDescent="0.25">
      <c r="A45" s="23"/>
      <c r="B45" s="15"/>
      <c r="C45" s="11"/>
      <c r="D45" s="6" t="s">
        <v>22</v>
      </c>
      <c r="E45" s="42" t="s">
        <v>56</v>
      </c>
      <c r="F45" s="43">
        <v>200</v>
      </c>
      <c r="G45" s="43">
        <v>0.3</v>
      </c>
      <c r="H45" s="43">
        <v>0</v>
      </c>
      <c r="I45" s="43">
        <v>6.7</v>
      </c>
      <c r="J45" s="43">
        <v>27.6</v>
      </c>
      <c r="K45" s="44" t="s">
        <v>59</v>
      </c>
      <c r="L45" s="43">
        <v>5</v>
      </c>
    </row>
    <row r="46" spans="1:12" ht="15" x14ac:dyDescent="0.25">
      <c r="A46" s="23"/>
      <c r="B46" s="15"/>
      <c r="C46" s="11"/>
      <c r="D46" s="7" t="s">
        <v>23</v>
      </c>
      <c r="E46" s="42" t="s">
        <v>44</v>
      </c>
      <c r="F46" s="43">
        <v>60</v>
      </c>
      <c r="G46" s="43">
        <v>4.5999999999999996</v>
      </c>
      <c r="H46" s="43">
        <v>0.6</v>
      </c>
      <c r="I46" s="43">
        <v>22.9</v>
      </c>
      <c r="J46" s="43">
        <v>115.7</v>
      </c>
      <c r="K46" s="44" t="s">
        <v>50</v>
      </c>
      <c r="L46" s="43">
        <v>6</v>
      </c>
    </row>
    <row r="47" spans="1:12" ht="15" x14ac:dyDescent="0.25">
      <c r="A47" s="23"/>
      <c r="B47" s="15"/>
      <c r="C47" s="11"/>
      <c r="D47" s="7" t="s">
        <v>24</v>
      </c>
      <c r="E47" s="42" t="s">
        <v>57</v>
      </c>
      <c r="F47" s="43">
        <v>100</v>
      </c>
      <c r="G47" s="43">
        <v>0.4</v>
      </c>
      <c r="H47" s="43">
        <v>0.4</v>
      </c>
      <c r="I47" s="43">
        <v>9.8000000000000007</v>
      </c>
      <c r="J47" s="43">
        <v>47</v>
      </c>
      <c r="K47" s="44" t="s">
        <v>50</v>
      </c>
      <c r="L47" s="43">
        <v>20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SUM(F44:F49)</f>
        <v>580</v>
      </c>
      <c r="G50" s="19">
        <f>SUM(G44:G49)</f>
        <v>18</v>
      </c>
      <c r="H50" s="19">
        <f>SUM(H44:H49)</f>
        <v>11.8</v>
      </c>
      <c r="I50" s="19">
        <f>SUM(I44:I49)</f>
        <v>67.599999999999994</v>
      </c>
      <c r="J50" s="19">
        <f>SUM(J44:J49)</f>
        <v>451.2</v>
      </c>
      <c r="K50" s="25"/>
      <c r="L50" s="19">
        <f>SUM(L44:L49)</f>
        <v>102</v>
      </c>
    </row>
    <row r="51" spans="1:12" ht="15" x14ac:dyDescent="0.25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55" t="s">
        <v>4</v>
      </c>
      <c r="D61" s="56"/>
      <c r="E61" s="31"/>
      <c r="F61" s="32">
        <f>F50+F60</f>
        <v>580</v>
      </c>
      <c r="G61" s="32">
        <f t="shared" ref="G61" si="22">G50+G60</f>
        <v>18</v>
      </c>
      <c r="H61" s="32">
        <f t="shared" ref="H61" si="23">H50+H60</f>
        <v>11.8</v>
      </c>
      <c r="I61" s="32">
        <f t="shared" ref="I61" si="24">I50+I60</f>
        <v>67.599999999999994</v>
      </c>
      <c r="J61" s="32">
        <f t="shared" ref="J61:L61" si="25">J50+J60</f>
        <v>451.2</v>
      </c>
      <c r="K61" s="32"/>
      <c r="L61" s="32">
        <f t="shared" si="25"/>
        <v>102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60</v>
      </c>
      <c r="F62" s="40">
        <v>200</v>
      </c>
      <c r="G62" s="40">
        <v>8.4</v>
      </c>
      <c r="H62" s="40">
        <v>11.5</v>
      </c>
      <c r="I62" s="40">
        <v>38.799999999999997</v>
      </c>
      <c r="J62" s="40">
        <v>292.10000000000002</v>
      </c>
      <c r="K62" s="41" t="s">
        <v>64</v>
      </c>
      <c r="L62" s="40">
        <v>40.799999999999997</v>
      </c>
    </row>
    <row r="63" spans="1:12" ht="15" x14ac:dyDescent="0.25">
      <c r="A63" s="23"/>
      <c r="B63" s="15"/>
      <c r="C63" s="11"/>
      <c r="D63" s="6" t="s">
        <v>26</v>
      </c>
      <c r="E63" s="42" t="s">
        <v>62</v>
      </c>
      <c r="F63" s="43">
        <v>60</v>
      </c>
      <c r="G63" s="43">
        <v>0.8</v>
      </c>
      <c r="H63" s="43">
        <v>0</v>
      </c>
      <c r="I63" s="43">
        <v>130</v>
      </c>
      <c r="J63" s="43">
        <v>150</v>
      </c>
      <c r="K63" s="44" t="s">
        <v>50</v>
      </c>
      <c r="L63" s="43">
        <v>16.2</v>
      </c>
    </row>
    <row r="64" spans="1:12" ht="25.5" x14ac:dyDescent="0.25">
      <c r="A64" s="23"/>
      <c r="B64" s="15"/>
      <c r="C64" s="11"/>
      <c r="D64" s="7" t="s">
        <v>22</v>
      </c>
      <c r="E64" s="42" t="s">
        <v>61</v>
      </c>
      <c r="F64" s="43">
        <v>200</v>
      </c>
      <c r="G64" s="43">
        <v>0.2</v>
      </c>
      <c r="H64" s="43">
        <v>0</v>
      </c>
      <c r="I64" s="43">
        <v>6.4</v>
      </c>
      <c r="J64" s="43">
        <v>26.4</v>
      </c>
      <c r="K64" s="44" t="s">
        <v>65</v>
      </c>
      <c r="L64" s="43">
        <v>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60</v>
      </c>
      <c r="G65" s="43">
        <v>4.5999999999999996</v>
      </c>
      <c r="H65" s="43">
        <v>0.6</v>
      </c>
      <c r="I65" s="43">
        <v>22.9</v>
      </c>
      <c r="J65" s="43">
        <v>115.7</v>
      </c>
      <c r="K65" s="44" t="s">
        <v>50</v>
      </c>
      <c r="L65" s="43">
        <v>6</v>
      </c>
    </row>
    <row r="66" spans="1:12" ht="15" x14ac:dyDescent="0.25">
      <c r="A66" s="23"/>
      <c r="B66" s="15"/>
      <c r="C66" s="11"/>
      <c r="D66" s="7" t="s">
        <v>24</v>
      </c>
      <c r="E66" s="42" t="s">
        <v>63</v>
      </c>
      <c r="F66" s="43">
        <v>100</v>
      </c>
      <c r="G66" s="43">
        <v>0.81</v>
      </c>
      <c r="H66" s="43">
        <v>0.3</v>
      </c>
      <c r="I66" s="43">
        <v>13.34</v>
      </c>
      <c r="J66" s="43">
        <v>53</v>
      </c>
      <c r="K66" s="44" t="s">
        <v>50</v>
      </c>
      <c r="L66" s="43">
        <v>35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620</v>
      </c>
      <c r="G69" s="19">
        <f t="shared" ref="G69" si="26">SUM(G62:G68)</f>
        <v>14.81</v>
      </c>
      <c r="H69" s="19">
        <f t="shared" ref="H69" si="27">SUM(H62:H68)</f>
        <v>12.4</v>
      </c>
      <c r="I69" s="19">
        <f t="shared" ref="I69" si="28">SUM(I62:I68)</f>
        <v>211.44000000000003</v>
      </c>
      <c r="J69" s="19">
        <f t="shared" ref="J69:L69" si="29">SUM(J62:J68)</f>
        <v>637.20000000000005</v>
      </c>
      <c r="K69" s="25"/>
      <c r="L69" s="19">
        <f t="shared" si="29"/>
        <v>102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620</v>
      </c>
      <c r="G80" s="32">
        <f t="shared" ref="G80" si="34">G69+G79</f>
        <v>14.81</v>
      </c>
      <c r="H80" s="32">
        <f t="shared" ref="H80" si="35">H69+H79</f>
        <v>12.4</v>
      </c>
      <c r="I80" s="32">
        <f t="shared" ref="I80" si="36">I69+I79</f>
        <v>211.44000000000003</v>
      </c>
      <c r="J80" s="32">
        <f t="shared" ref="J80:L80" si="37">J69+J79</f>
        <v>637.20000000000005</v>
      </c>
      <c r="K80" s="32"/>
      <c r="L80" s="32">
        <f t="shared" si="37"/>
        <v>102</v>
      </c>
    </row>
    <row r="81" spans="1:12" ht="25.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66</v>
      </c>
      <c r="F81" s="40">
        <v>200</v>
      </c>
      <c r="G81" s="40">
        <v>15.5</v>
      </c>
      <c r="H81" s="40">
        <v>13.2</v>
      </c>
      <c r="I81" s="40">
        <v>40.299999999999997</v>
      </c>
      <c r="J81" s="40">
        <v>341.9</v>
      </c>
      <c r="K81" s="41" t="s">
        <v>69</v>
      </c>
      <c r="L81" s="40">
        <v>61</v>
      </c>
    </row>
    <row r="82" spans="1:12" ht="25.5" x14ac:dyDescent="0.25">
      <c r="A82" s="23"/>
      <c r="B82" s="15"/>
      <c r="C82" s="11"/>
      <c r="D82" s="6" t="s">
        <v>26</v>
      </c>
      <c r="E82" s="42" t="s">
        <v>68</v>
      </c>
      <c r="F82" s="43">
        <v>60</v>
      </c>
      <c r="G82" s="43">
        <v>4.78</v>
      </c>
      <c r="H82" s="43">
        <v>4.05</v>
      </c>
      <c r="I82" s="43">
        <v>0.25</v>
      </c>
      <c r="J82" s="43">
        <v>56.6</v>
      </c>
      <c r="K82" s="44" t="s">
        <v>70</v>
      </c>
      <c r="L82" s="43">
        <v>11</v>
      </c>
    </row>
    <row r="83" spans="1:12" ht="25.5" x14ac:dyDescent="0.25">
      <c r="A83" s="23"/>
      <c r="B83" s="15"/>
      <c r="C83" s="11"/>
      <c r="D83" s="7" t="s">
        <v>22</v>
      </c>
      <c r="E83" s="42" t="s">
        <v>61</v>
      </c>
      <c r="F83" s="43">
        <v>200</v>
      </c>
      <c r="G83" s="43">
        <v>0.2</v>
      </c>
      <c r="H83" s="43">
        <v>0</v>
      </c>
      <c r="I83" s="43">
        <v>6.4</v>
      </c>
      <c r="J83" s="43">
        <v>26.4</v>
      </c>
      <c r="K83" s="44" t="s">
        <v>65</v>
      </c>
      <c r="L83" s="43">
        <v>4</v>
      </c>
    </row>
    <row r="84" spans="1:12" ht="15" x14ac:dyDescent="0.25">
      <c r="A84" s="23"/>
      <c r="B84" s="15"/>
      <c r="C84" s="11"/>
      <c r="D84" s="7" t="s">
        <v>23</v>
      </c>
      <c r="E84" s="42" t="s">
        <v>67</v>
      </c>
      <c r="F84" s="43">
        <v>60</v>
      </c>
      <c r="G84" s="43">
        <v>4.5999999999999996</v>
      </c>
      <c r="H84" s="43">
        <v>0.9</v>
      </c>
      <c r="I84" s="43">
        <v>22.9</v>
      </c>
      <c r="J84" s="43">
        <v>115.7</v>
      </c>
      <c r="K84" s="44" t="s">
        <v>50</v>
      </c>
      <c r="L84" s="43">
        <v>6</v>
      </c>
    </row>
    <row r="85" spans="1:12" ht="15" x14ac:dyDescent="0.25">
      <c r="A85" s="23"/>
      <c r="B85" s="15"/>
      <c r="C85" s="11"/>
      <c r="D85" s="7" t="s">
        <v>24</v>
      </c>
      <c r="E85" s="42" t="s">
        <v>57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47</v>
      </c>
      <c r="K85" s="44" t="s">
        <v>50</v>
      </c>
      <c r="L85" s="43">
        <v>20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620</v>
      </c>
      <c r="G88" s="19">
        <f t="shared" ref="G88" si="38">SUM(G81:G87)</f>
        <v>25.479999999999997</v>
      </c>
      <c r="H88" s="19">
        <f t="shared" ref="H88" si="39">SUM(H81:H87)</f>
        <v>18.549999999999997</v>
      </c>
      <c r="I88" s="19">
        <f t="shared" ref="I88" si="40">SUM(I81:I87)</f>
        <v>79.649999999999991</v>
      </c>
      <c r="J88" s="19">
        <f t="shared" ref="J88:L88" si="41">SUM(J81:J87)</f>
        <v>587.6</v>
      </c>
      <c r="K88" s="25"/>
      <c r="L88" s="19">
        <f t="shared" si="41"/>
        <v>102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620</v>
      </c>
      <c r="G99" s="32">
        <f t="shared" ref="G99" si="46">G88+G98</f>
        <v>25.479999999999997</v>
      </c>
      <c r="H99" s="32">
        <f t="shared" ref="H99" si="47">H88+H98</f>
        <v>18.549999999999997</v>
      </c>
      <c r="I99" s="32">
        <f t="shared" ref="I99" si="48">I88+I98</f>
        <v>79.649999999999991</v>
      </c>
      <c r="J99" s="32">
        <f t="shared" ref="J99:L99" si="49">J88+J98</f>
        <v>587.6</v>
      </c>
      <c r="K99" s="32"/>
      <c r="L99" s="32">
        <f t="shared" si="49"/>
        <v>102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71</v>
      </c>
      <c r="F100" s="40">
        <v>150</v>
      </c>
      <c r="G100" s="40">
        <v>5</v>
      </c>
      <c r="H100" s="40">
        <v>5.3</v>
      </c>
      <c r="I100" s="40">
        <v>35</v>
      </c>
      <c r="J100" s="40">
        <v>208</v>
      </c>
      <c r="K100" s="41" t="s">
        <v>74</v>
      </c>
      <c r="L100" s="40">
        <v>21</v>
      </c>
    </row>
    <row r="101" spans="1:12" ht="15" x14ac:dyDescent="0.25">
      <c r="A101" s="23"/>
      <c r="B101" s="15"/>
      <c r="C101" s="11"/>
      <c r="D101" s="6" t="s">
        <v>21</v>
      </c>
      <c r="E101" s="42" t="s">
        <v>72</v>
      </c>
      <c r="F101" s="43">
        <v>60</v>
      </c>
      <c r="G101" s="43">
        <v>4.8</v>
      </c>
      <c r="H101" s="43">
        <v>9.6</v>
      </c>
      <c r="I101" s="43">
        <v>1.8</v>
      </c>
      <c r="J101" s="43">
        <v>112.8</v>
      </c>
      <c r="K101" s="44" t="s">
        <v>50</v>
      </c>
      <c r="L101" s="43">
        <v>45</v>
      </c>
    </row>
    <row r="102" spans="1:12" ht="25.5" x14ac:dyDescent="0.25">
      <c r="A102" s="23"/>
      <c r="B102" s="15"/>
      <c r="C102" s="11"/>
      <c r="D102" s="7" t="s">
        <v>22</v>
      </c>
      <c r="E102" s="42" t="s">
        <v>73</v>
      </c>
      <c r="F102" s="43">
        <v>200</v>
      </c>
      <c r="G102" s="43">
        <v>3.5</v>
      </c>
      <c r="H102" s="43">
        <v>3.4</v>
      </c>
      <c r="I102" s="43">
        <v>22.3</v>
      </c>
      <c r="J102" s="43">
        <v>133.4</v>
      </c>
      <c r="K102" s="44" t="s">
        <v>75</v>
      </c>
      <c r="L102" s="43">
        <v>10</v>
      </c>
    </row>
    <row r="103" spans="1:12" ht="15" x14ac:dyDescent="0.25">
      <c r="A103" s="23"/>
      <c r="B103" s="15"/>
      <c r="C103" s="11"/>
      <c r="D103" s="7" t="s">
        <v>23</v>
      </c>
      <c r="E103" s="42" t="s">
        <v>67</v>
      </c>
      <c r="F103" s="43">
        <v>60</v>
      </c>
      <c r="G103" s="43">
        <v>4.5999999999999996</v>
      </c>
      <c r="H103" s="43">
        <v>0.6</v>
      </c>
      <c r="I103" s="43">
        <v>22.9</v>
      </c>
      <c r="J103" s="43">
        <v>115.7</v>
      </c>
      <c r="K103" s="44" t="s">
        <v>50</v>
      </c>
      <c r="L103" s="43">
        <v>6</v>
      </c>
    </row>
    <row r="104" spans="1:12" ht="15" x14ac:dyDescent="0.25">
      <c r="A104" s="23"/>
      <c r="B104" s="15"/>
      <c r="C104" s="11"/>
      <c r="D104" s="7" t="s">
        <v>24</v>
      </c>
      <c r="E104" s="42" t="s">
        <v>57</v>
      </c>
      <c r="F104" s="43">
        <v>100</v>
      </c>
      <c r="G104" s="43">
        <v>0.46</v>
      </c>
      <c r="H104" s="43">
        <v>0.46</v>
      </c>
      <c r="I104" s="43">
        <v>11.27</v>
      </c>
      <c r="J104" s="43">
        <v>54.05</v>
      </c>
      <c r="K104" s="44" t="s">
        <v>50</v>
      </c>
      <c r="L104" s="43">
        <v>20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570</v>
      </c>
      <c r="G107" s="19">
        <f t="shared" ref="G107:J107" si="50">SUM(G100:G106)</f>
        <v>18.36</v>
      </c>
      <c r="H107" s="19">
        <f t="shared" si="50"/>
        <v>19.36</v>
      </c>
      <c r="I107" s="19">
        <f t="shared" si="50"/>
        <v>93.27</v>
      </c>
      <c r="J107" s="19">
        <f t="shared" si="50"/>
        <v>623.95000000000005</v>
      </c>
      <c r="K107" s="25"/>
      <c r="L107" s="19">
        <f t="shared" ref="L107" si="51">SUM(L100:L106)</f>
        <v>102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5" t="s">
        <v>4</v>
      </c>
      <c r="D118" s="56"/>
      <c r="E118" s="31"/>
      <c r="F118" s="32">
        <f>F107+F117</f>
        <v>570</v>
      </c>
      <c r="G118" s="32">
        <f t="shared" ref="G118" si="54">G107+G117</f>
        <v>18.36</v>
      </c>
      <c r="H118" s="32">
        <f t="shared" ref="H118" si="55">H107+H117</f>
        <v>19.36</v>
      </c>
      <c r="I118" s="32">
        <f t="shared" ref="I118" si="56">I107+I117</f>
        <v>93.27</v>
      </c>
      <c r="J118" s="32">
        <f t="shared" ref="J118:L118" si="57">J107+J117</f>
        <v>623.95000000000005</v>
      </c>
      <c r="K118" s="32"/>
      <c r="L118" s="32">
        <f t="shared" si="57"/>
        <v>102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76</v>
      </c>
      <c r="F119" s="40">
        <v>130</v>
      </c>
      <c r="G119" s="40">
        <v>10.4</v>
      </c>
      <c r="H119" s="40">
        <v>20.8</v>
      </c>
      <c r="I119" s="40">
        <v>32.5</v>
      </c>
      <c r="J119" s="40">
        <v>358.8</v>
      </c>
      <c r="K119" s="41" t="s">
        <v>50</v>
      </c>
      <c r="L119" s="40">
        <v>48</v>
      </c>
    </row>
    <row r="120" spans="1:12" ht="25.5" x14ac:dyDescent="0.25">
      <c r="A120" s="14"/>
      <c r="B120" s="15"/>
      <c r="C120" s="11"/>
      <c r="D120" s="6" t="s">
        <v>26</v>
      </c>
      <c r="E120" s="42" t="s">
        <v>77</v>
      </c>
      <c r="F120" s="43">
        <v>80</v>
      </c>
      <c r="G120" s="43">
        <v>1</v>
      </c>
      <c r="H120" s="43">
        <v>7</v>
      </c>
      <c r="I120" s="43">
        <v>6</v>
      </c>
      <c r="J120" s="43">
        <v>91.8</v>
      </c>
      <c r="K120" s="44" t="s">
        <v>80</v>
      </c>
      <c r="L120" s="43">
        <v>20</v>
      </c>
    </row>
    <row r="121" spans="1:12" ht="25.5" x14ac:dyDescent="0.25">
      <c r="A121" s="14"/>
      <c r="B121" s="15"/>
      <c r="C121" s="11"/>
      <c r="D121" s="7" t="s">
        <v>22</v>
      </c>
      <c r="E121" s="42" t="s">
        <v>78</v>
      </c>
      <c r="F121" s="43">
        <v>200</v>
      </c>
      <c r="G121" s="43">
        <v>0.2</v>
      </c>
      <c r="H121" s="43">
        <v>0</v>
      </c>
      <c r="I121" s="43">
        <v>6.4</v>
      </c>
      <c r="J121" s="43">
        <v>26.4</v>
      </c>
      <c r="K121" s="44" t="s">
        <v>65</v>
      </c>
      <c r="L121" s="43">
        <v>4</v>
      </c>
    </row>
    <row r="122" spans="1:12" ht="15" x14ac:dyDescent="0.25">
      <c r="A122" s="14"/>
      <c r="B122" s="15"/>
      <c r="C122" s="11"/>
      <c r="D122" s="7" t="s">
        <v>23</v>
      </c>
      <c r="E122" s="42" t="s">
        <v>67</v>
      </c>
      <c r="F122" s="43">
        <v>60</v>
      </c>
      <c r="G122" s="43">
        <v>4.5999999999999996</v>
      </c>
      <c r="H122" s="43">
        <v>0.6</v>
      </c>
      <c r="I122" s="43">
        <v>22.9</v>
      </c>
      <c r="J122" s="43">
        <v>115.7</v>
      </c>
      <c r="K122" s="44" t="s">
        <v>50</v>
      </c>
      <c r="L122" s="43">
        <v>6</v>
      </c>
    </row>
    <row r="123" spans="1:12" ht="15" x14ac:dyDescent="0.25">
      <c r="A123" s="14"/>
      <c r="B123" s="15"/>
      <c r="C123" s="11"/>
      <c r="D123" s="7" t="s">
        <v>24</v>
      </c>
      <c r="E123" s="42" t="s">
        <v>79</v>
      </c>
      <c r="F123" s="43">
        <v>100</v>
      </c>
      <c r="G123" s="43">
        <v>1.19</v>
      </c>
      <c r="H123" s="43">
        <v>0.36</v>
      </c>
      <c r="I123" s="43">
        <v>25.12</v>
      </c>
      <c r="J123" s="43">
        <v>105.6</v>
      </c>
      <c r="K123" s="44" t="s">
        <v>50</v>
      </c>
      <c r="L123" s="43">
        <v>24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570</v>
      </c>
      <c r="G126" s="19">
        <f t="shared" ref="G126:J126" si="58">SUM(G119:G125)</f>
        <v>17.39</v>
      </c>
      <c r="H126" s="19">
        <f t="shared" si="58"/>
        <v>28.76</v>
      </c>
      <c r="I126" s="19">
        <f t="shared" si="58"/>
        <v>92.92</v>
      </c>
      <c r="J126" s="19">
        <f t="shared" si="58"/>
        <v>698.30000000000007</v>
      </c>
      <c r="K126" s="25"/>
      <c r="L126" s="19">
        <f t="shared" ref="L126" si="59">SUM(L119:L125)</f>
        <v>102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5" t="s">
        <v>4</v>
      </c>
      <c r="D137" s="56"/>
      <c r="E137" s="31"/>
      <c r="F137" s="32">
        <f>F126+F136</f>
        <v>570</v>
      </c>
      <c r="G137" s="32">
        <f t="shared" ref="G137" si="62">G126+G136</f>
        <v>17.39</v>
      </c>
      <c r="H137" s="32">
        <f t="shared" ref="H137" si="63">H126+H136</f>
        <v>28.76</v>
      </c>
      <c r="I137" s="32">
        <f t="shared" ref="I137" si="64">I126+I136</f>
        <v>92.92</v>
      </c>
      <c r="J137" s="32">
        <f t="shared" ref="J137:L137" si="65">J126+J136</f>
        <v>698.30000000000007</v>
      </c>
      <c r="K137" s="32"/>
      <c r="L137" s="32">
        <f t="shared" si="65"/>
        <v>102</v>
      </c>
    </row>
    <row r="138" spans="1:12" ht="25.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81</v>
      </c>
      <c r="F138" s="40">
        <v>200</v>
      </c>
      <c r="G138" s="40">
        <v>7.92</v>
      </c>
      <c r="H138" s="40">
        <v>3.9</v>
      </c>
      <c r="I138" s="40">
        <v>14.36</v>
      </c>
      <c r="J138" s="40">
        <v>156.5</v>
      </c>
      <c r="K138" s="41" t="s">
        <v>83</v>
      </c>
      <c r="L138" s="40">
        <v>61</v>
      </c>
    </row>
    <row r="139" spans="1:12" ht="25.5" x14ac:dyDescent="0.25">
      <c r="A139" s="23"/>
      <c r="B139" s="15"/>
      <c r="C139" s="11"/>
      <c r="D139" s="6" t="s">
        <v>26</v>
      </c>
      <c r="E139" s="42" t="s">
        <v>68</v>
      </c>
      <c r="F139" s="43">
        <v>60</v>
      </c>
      <c r="G139" s="43">
        <v>7.17</v>
      </c>
      <c r="H139" s="43">
        <v>6.08</v>
      </c>
      <c r="I139" s="43">
        <v>0.38</v>
      </c>
      <c r="J139" s="43">
        <v>84.9</v>
      </c>
      <c r="K139" s="44" t="s">
        <v>84</v>
      </c>
      <c r="L139" s="43">
        <v>11</v>
      </c>
    </row>
    <row r="140" spans="1:12" ht="25.5" x14ac:dyDescent="0.25">
      <c r="A140" s="23"/>
      <c r="B140" s="15"/>
      <c r="C140" s="11"/>
      <c r="D140" s="7" t="s">
        <v>22</v>
      </c>
      <c r="E140" s="42" t="s">
        <v>82</v>
      </c>
      <c r="F140" s="43">
        <v>200</v>
      </c>
      <c r="G140" s="43">
        <v>0.2</v>
      </c>
      <c r="H140" s="43">
        <v>0</v>
      </c>
      <c r="I140" s="43">
        <v>6.4</v>
      </c>
      <c r="J140" s="43">
        <v>26.4</v>
      </c>
      <c r="K140" s="44" t="s">
        <v>65</v>
      </c>
      <c r="L140" s="43">
        <v>4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67</v>
      </c>
      <c r="F141" s="43">
        <v>60</v>
      </c>
      <c r="G141" s="43">
        <v>4.5999999999999996</v>
      </c>
      <c r="H141" s="43">
        <v>0.6</v>
      </c>
      <c r="I141" s="43">
        <v>22.9</v>
      </c>
      <c r="J141" s="43">
        <v>115.7</v>
      </c>
      <c r="K141" s="44" t="s">
        <v>50</v>
      </c>
      <c r="L141" s="43">
        <v>6</v>
      </c>
    </row>
    <row r="142" spans="1:12" ht="15" x14ac:dyDescent="0.25">
      <c r="A142" s="23"/>
      <c r="B142" s="15"/>
      <c r="C142" s="11"/>
      <c r="D142" s="7" t="s">
        <v>24</v>
      </c>
      <c r="E142" s="42" t="s">
        <v>57</v>
      </c>
      <c r="F142" s="43">
        <v>100</v>
      </c>
      <c r="G142" s="43">
        <v>0.53</v>
      </c>
      <c r="H142" s="43">
        <v>0.53</v>
      </c>
      <c r="I142" s="43">
        <v>13.03</v>
      </c>
      <c r="J142" s="43">
        <v>62.51</v>
      </c>
      <c r="K142" s="44" t="s">
        <v>50</v>
      </c>
      <c r="L142" s="43">
        <v>20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620</v>
      </c>
      <c r="G145" s="19">
        <f t="shared" ref="G145:J145" si="66">SUM(G138:G144)</f>
        <v>20.420000000000002</v>
      </c>
      <c r="H145" s="19">
        <f t="shared" si="66"/>
        <v>11.11</v>
      </c>
      <c r="I145" s="19">
        <f t="shared" si="66"/>
        <v>57.07</v>
      </c>
      <c r="J145" s="19">
        <f t="shared" si="66"/>
        <v>446.01</v>
      </c>
      <c r="K145" s="25"/>
      <c r="L145" s="19">
        <f t="shared" ref="L145" si="67">SUM(L138:L144)</f>
        <v>102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5" t="s">
        <v>4</v>
      </c>
      <c r="D156" s="56"/>
      <c r="E156" s="31"/>
      <c r="F156" s="32">
        <f>F145+F155</f>
        <v>620</v>
      </c>
      <c r="G156" s="32">
        <f t="shared" ref="G156" si="70">G145+G155</f>
        <v>20.420000000000002</v>
      </c>
      <c r="H156" s="32">
        <f t="shared" ref="H156" si="71">H145+H155</f>
        <v>11.11</v>
      </c>
      <c r="I156" s="32">
        <f t="shared" ref="I156" si="72">I145+I155</f>
        <v>57.07</v>
      </c>
      <c r="J156" s="32">
        <f t="shared" ref="J156:L156" si="73">J145+J155</f>
        <v>446.01</v>
      </c>
      <c r="K156" s="32"/>
      <c r="L156" s="32">
        <f t="shared" si="73"/>
        <v>102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85</v>
      </c>
      <c r="F157" s="40">
        <v>200</v>
      </c>
      <c r="G157" s="40">
        <v>13.4</v>
      </c>
      <c r="H157" s="40">
        <v>21.45</v>
      </c>
      <c r="I157" s="40">
        <v>45.4</v>
      </c>
      <c r="J157" s="40">
        <v>428.2</v>
      </c>
      <c r="K157" s="41" t="s">
        <v>87</v>
      </c>
      <c r="L157" s="40">
        <v>57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25.5" x14ac:dyDescent="0.25">
      <c r="A159" s="23"/>
      <c r="B159" s="15"/>
      <c r="C159" s="11"/>
      <c r="D159" s="7" t="s">
        <v>22</v>
      </c>
      <c r="E159" s="42" t="s">
        <v>61</v>
      </c>
      <c r="F159" s="43">
        <v>200</v>
      </c>
      <c r="G159" s="43">
        <v>0.2</v>
      </c>
      <c r="H159" s="43">
        <v>0</v>
      </c>
      <c r="I159" s="43">
        <v>6.4</v>
      </c>
      <c r="J159" s="43">
        <v>26.4</v>
      </c>
      <c r="K159" s="44" t="s">
        <v>65</v>
      </c>
      <c r="L159" s="43">
        <v>4</v>
      </c>
    </row>
    <row r="160" spans="1:12" ht="15" x14ac:dyDescent="0.25">
      <c r="A160" s="23"/>
      <c r="B160" s="15"/>
      <c r="C160" s="11"/>
      <c r="D160" s="7" t="s">
        <v>23</v>
      </c>
      <c r="E160" s="42" t="s">
        <v>67</v>
      </c>
      <c r="F160" s="43">
        <v>60</v>
      </c>
      <c r="G160" s="43">
        <v>4.5999999999999996</v>
      </c>
      <c r="H160" s="43">
        <v>0.6</v>
      </c>
      <c r="I160" s="43">
        <v>22.9</v>
      </c>
      <c r="J160" s="43">
        <v>115.7</v>
      </c>
      <c r="K160" s="44" t="s">
        <v>50</v>
      </c>
      <c r="L160" s="43">
        <v>6</v>
      </c>
    </row>
    <row r="161" spans="1:12" ht="15" x14ac:dyDescent="0.25">
      <c r="A161" s="23"/>
      <c r="B161" s="15"/>
      <c r="C161" s="11"/>
      <c r="D161" s="7" t="s">
        <v>24</v>
      </c>
      <c r="E161" s="42" t="s">
        <v>86</v>
      </c>
      <c r="F161" s="43">
        <v>100</v>
      </c>
      <c r="G161" s="43">
        <v>0.81</v>
      </c>
      <c r="H161" s="43">
        <v>0.3</v>
      </c>
      <c r="I161" s="43">
        <v>13.34</v>
      </c>
      <c r="J161" s="43">
        <v>53</v>
      </c>
      <c r="K161" s="44" t="s">
        <v>50</v>
      </c>
      <c r="L161" s="43">
        <v>35</v>
      </c>
    </row>
    <row r="162" spans="1:12" ht="15" x14ac:dyDescent="0.25">
      <c r="A162" s="23"/>
      <c r="B162" s="15"/>
      <c r="C162" s="11"/>
      <c r="D162" s="6"/>
      <c r="E162" s="51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 t="shared" ref="G164:J164" si="74">SUM(G157:G163)</f>
        <v>19.009999999999998</v>
      </c>
      <c r="H164" s="19">
        <f t="shared" si="74"/>
        <v>22.35</v>
      </c>
      <c r="I164" s="19">
        <f t="shared" si="74"/>
        <v>88.039999999999992</v>
      </c>
      <c r="J164" s="19">
        <f t="shared" si="74"/>
        <v>623.29999999999995</v>
      </c>
      <c r="K164" s="25"/>
      <c r="L164" s="19">
        <f t="shared" ref="L164" si="75">SUM(L157:L163)</f>
        <v>102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5" t="s">
        <v>4</v>
      </c>
      <c r="D175" s="56"/>
      <c r="E175" s="31"/>
      <c r="F175" s="32">
        <f>F164+F174</f>
        <v>560</v>
      </c>
      <c r="G175" s="32">
        <f t="shared" ref="G175" si="78">G164+G174</f>
        <v>19.009999999999998</v>
      </c>
      <c r="H175" s="32">
        <f t="shared" ref="H175" si="79">H164+H174</f>
        <v>22.35</v>
      </c>
      <c r="I175" s="32">
        <f t="shared" ref="I175" si="80">I164+I174</f>
        <v>88.039999999999992</v>
      </c>
      <c r="J175" s="32">
        <f t="shared" ref="J175:L175" si="81">J164+J174</f>
        <v>623.29999999999995</v>
      </c>
      <c r="K175" s="32"/>
      <c r="L175" s="32">
        <f t="shared" si="81"/>
        <v>102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88</v>
      </c>
      <c r="F176" s="40">
        <v>120</v>
      </c>
      <c r="G176" s="40">
        <v>3.6</v>
      </c>
      <c r="H176" s="40">
        <v>5.2</v>
      </c>
      <c r="I176" s="40">
        <v>38.1</v>
      </c>
      <c r="J176" s="40">
        <v>213.5</v>
      </c>
      <c r="K176" s="41" t="s">
        <v>91</v>
      </c>
      <c r="L176" s="40">
        <v>25</v>
      </c>
    </row>
    <row r="177" spans="1:12" ht="15" x14ac:dyDescent="0.25">
      <c r="A177" s="23"/>
      <c r="B177" s="15"/>
      <c r="C177" s="11"/>
      <c r="D177" s="6" t="s">
        <v>21</v>
      </c>
      <c r="E177" s="42" t="s">
        <v>89</v>
      </c>
      <c r="F177" s="43">
        <v>100</v>
      </c>
      <c r="G177" s="43">
        <v>22.4</v>
      </c>
      <c r="H177" s="43">
        <v>18.23</v>
      </c>
      <c r="I177" s="43">
        <v>7.03</v>
      </c>
      <c r="J177" s="43">
        <v>281.25</v>
      </c>
      <c r="K177" s="44" t="s">
        <v>92</v>
      </c>
      <c r="L177" s="43">
        <v>42</v>
      </c>
    </row>
    <row r="178" spans="1:12" ht="25.5" x14ac:dyDescent="0.25">
      <c r="A178" s="23"/>
      <c r="B178" s="15"/>
      <c r="C178" s="11"/>
      <c r="D178" s="7" t="s">
        <v>22</v>
      </c>
      <c r="E178" s="42" t="s">
        <v>90</v>
      </c>
      <c r="F178" s="43">
        <v>200</v>
      </c>
      <c r="G178" s="43">
        <v>0.3</v>
      </c>
      <c r="H178" s="43">
        <v>0</v>
      </c>
      <c r="I178" s="43">
        <v>6.7</v>
      </c>
      <c r="J178" s="43">
        <v>27.6</v>
      </c>
      <c r="K178" s="44" t="s">
        <v>59</v>
      </c>
      <c r="L178" s="43">
        <v>5</v>
      </c>
    </row>
    <row r="179" spans="1:12" ht="15" x14ac:dyDescent="0.25">
      <c r="A179" s="23"/>
      <c r="B179" s="15"/>
      <c r="C179" s="11"/>
      <c r="D179" s="7" t="s">
        <v>23</v>
      </c>
      <c r="E179" s="42" t="s">
        <v>44</v>
      </c>
      <c r="F179" s="43">
        <v>60</v>
      </c>
      <c r="G179" s="43">
        <v>4.5999999999999996</v>
      </c>
      <c r="H179" s="43">
        <v>0.6</v>
      </c>
      <c r="I179" s="43">
        <v>22.9</v>
      </c>
      <c r="J179" s="43">
        <v>115.7</v>
      </c>
      <c r="K179" s="44" t="s">
        <v>50</v>
      </c>
      <c r="L179" s="43">
        <v>6</v>
      </c>
    </row>
    <row r="180" spans="1:12" ht="15" x14ac:dyDescent="0.25">
      <c r="A180" s="23"/>
      <c r="B180" s="15"/>
      <c r="C180" s="11"/>
      <c r="D180" s="7" t="s">
        <v>24</v>
      </c>
      <c r="E180" s="42" t="s">
        <v>79</v>
      </c>
      <c r="F180" s="43">
        <v>100</v>
      </c>
      <c r="G180" s="43">
        <v>1.0900000000000001</v>
      </c>
      <c r="H180" s="43">
        <v>0.33</v>
      </c>
      <c r="I180" s="43">
        <v>22.84</v>
      </c>
      <c r="J180" s="43">
        <v>96</v>
      </c>
      <c r="K180" s="44" t="s">
        <v>50</v>
      </c>
      <c r="L180" s="43">
        <v>24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580</v>
      </c>
      <c r="G183" s="19">
        <f t="shared" ref="G183:J183" si="82">SUM(G176:G182)</f>
        <v>31.99</v>
      </c>
      <c r="H183" s="19">
        <f t="shared" si="82"/>
        <v>24.36</v>
      </c>
      <c r="I183" s="19">
        <f t="shared" si="82"/>
        <v>97.570000000000007</v>
      </c>
      <c r="J183" s="19">
        <f t="shared" si="82"/>
        <v>734.05000000000007</v>
      </c>
      <c r="K183" s="25"/>
      <c r="L183" s="19">
        <f t="shared" ref="L183" si="83">SUM(L176:L182)</f>
        <v>102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5" t="s">
        <v>4</v>
      </c>
      <c r="D194" s="56"/>
      <c r="E194" s="31"/>
      <c r="F194" s="32">
        <f>F183+F193</f>
        <v>580</v>
      </c>
      <c r="G194" s="32">
        <f t="shared" ref="G194" si="86">G183+G193</f>
        <v>31.99</v>
      </c>
      <c r="H194" s="32">
        <f t="shared" ref="H194" si="87">H183+H193</f>
        <v>24.36</v>
      </c>
      <c r="I194" s="32">
        <f t="shared" ref="I194" si="88">I183+I193</f>
        <v>97.570000000000007</v>
      </c>
      <c r="J194" s="32">
        <f t="shared" ref="J194:L194" si="89">J183+J193</f>
        <v>734.05000000000007</v>
      </c>
      <c r="K194" s="32"/>
      <c r="L194" s="32">
        <f t="shared" si="89"/>
        <v>102</v>
      </c>
    </row>
    <row r="195" spans="1:12" x14ac:dyDescent="0.2">
      <c r="A195" s="27"/>
      <c r="B195" s="28"/>
      <c r="C195" s="57" t="s">
        <v>5</v>
      </c>
      <c r="D195" s="57"/>
      <c r="E195" s="57"/>
      <c r="F195" s="34">
        <f>(F24+F43+F61+F80+F99+F118+F137+F156+F175+F194)/(IF(F24=0,0,1)+IF(F43=0,0,1)+IF(F61=0,0,1)+IF(F80=0,0,1)+IF(F99=0,0,1)+IF(F118=0,0,1)+IF(F137=0,0,1)+IF(F156=0,0,1)+IF(F175=0,0,1)+IF(F194=0,0,1))</f>
        <v>585</v>
      </c>
      <c r="G195" s="34">
        <f>(G24+G43+G61+G80+G99+G118+G137+G156+G175+G194)/(IF(G24=0,0,1)+IF(G43=0,0,1)+IF(G61=0,0,1)+IF(G80=0,0,1)+IF(G99=0,0,1)+IF(G118=0,0,1)+IF(G137=0,0,1)+IF(G156=0,0,1)+IF(G175=0,0,1)+IF(G194=0,0,1))</f>
        <v>20.771999999999998</v>
      </c>
      <c r="H195" s="34">
        <f>(H24+H43+H61+H80+H99+H118+H137+H156+H175+H194)/(IF(H24=0,0,1)+IF(H43=0,0,1)+IF(H61=0,0,1)+IF(H80=0,0,1)+IF(H99=0,0,1)+IF(H118=0,0,1)+IF(H137=0,0,1)+IF(H156=0,0,1)+IF(H175=0,0,1)+IF(H194=0,0,1))</f>
        <v>19.957000000000001</v>
      </c>
      <c r="I195" s="34">
        <f>(I24+I43+I61+I80+I99+I118+I137+I156+I175+I194)/(IF(I24=0,0,1)+IF(I43=0,0,1)+IF(I61=0,0,1)+IF(I80=0,0,1)+IF(I99=0,0,1)+IF(I118=0,0,1)+IF(I137=0,0,1)+IF(I156=0,0,1)+IF(I175=0,0,1)+IF(I194=0,0,1))</f>
        <v>91.897000000000006</v>
      </c>
      <c r="J195" s="34">
        <f>(J24+J43+J61+J80+J99+J118+J137+J156+J175+J194)/(IF(J24=0,0,1)+IF(J43=0,0,1)+IF(J61=0,0,1)+IF(J80=0,0,1)+IF(J99=0,0,1)+IF(J118=0,0,1)+IF(J137=0,0,1)+IF(J156=0,0,1)+IF(J175=0,0,1)+IF(J194=0,0,1))</f>
        <v>595.5150000000001</v>
      </c>
      <c r="K195" s="34"/>
      <c r="L195" s="34">
        <f>(L24+L43+L61+L80+L99+L118+L137+L156+L175+L194)/(IF(L24=0,0,1)+IF(L43=0,0,1)+IF(L61=0,0,1)+IF(L80=0,0,1)+IF(L99=0,0,1)+IF(L118=0,0,1)+IF(L137=0,0,1)+IF(L156=0,0,1)+IF(L175=0,0,1)+IF(L194=0,0,1))</f>
        <v>102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2024-09-08T15:57:15Z</cp:lastPrinted>
  <dcterms:created xsi:type="dcterms:W3CDTF">2022-05-16T14:23:56Z</dcterms:created>
  <dcterms:modified xsi:type="dcterms:W3CDTF">2025-01-13T16:23:31Z</dcterms:modified>
</cp:coreProperties>
</file>